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yChuẩn_TỷLệĐóng_2026" sheetId="1" state="visible" r:id="rId1"/>
    <sheet xmlns:r="http://schemas.openxmlformats.org/officeDocument/2006/relationships" name="Mau_D02_LT_TuDongTinh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color rgb="001E293B"/>
      <sz val="11"/>
    </font>
    <font>
      <name val="Calibri"/>
      <b val="1"/>
      <color rgb="000F172A"/>
      <sz val="11"/>
    </font>
    <font>
      <name val="Calibri"/>
      <b val="1"/>
      <color rgb="001E3A8A"/>
      <sz val="12"/>
    </font>
  </fonts>
  <fills count="7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E40AF"/>
        <bgColor rgb="001E40AF"/>
      </patternFill>
    </fill>
    <fill>
      <patternFill patternType="solid">
        <fgColor rgb="00F1F5F9"/>
        <bgColor rgb="00F1F5F9"/>
      </patternFill>
    </fill>
    <fill>
      <patternFill patternType="solid">
        <fgColor rgb="00FEF3C7"/>
        <bgColor rgb="00FEF3C7"/>
      </patternFill>
    </fill>
    <fill>
      <patternFill patternType="solid">
        <fgColor rgb="003B82F6"/>
        <bgColor rgb="003B82F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5" borderId="1" pivotButton="0" quotePrefix="0" xfId="0"/>
    <xf numFmtId="0" fontId="5" fillId="5" borderId="1" applyAlignment="1" pivotButton="0" quotePrefix="0" xfId="0">
      <alignment horizontal="center" vertical="center"/>
    </xf>
    <xf numFmtId="0" fontId="6" fillId="0" borderId="0" pivotButton="0" quotePrefix="0" xfId="0"/>
    <xf numFmtId="0" fontId="3" fillId="6" borderId="1" applyAlignment="1" pivotButton="0" quotePrefix="0" xfId="0">
      <alignment horizontal="center" vertical="center" wrapText="1"/>
    </xf>
    <xf numFmtId="0" fontId="4" fillId="0" borderId="1" pivotButton="0" quotePrefix="0" xfId="0"/>
    <xf numFmtId="3" fontId="4" fillId="0" borderId="1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3" fontId="5" fillId="5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1" workbookViewId="0">
      <selection activeCell="A1" sqref="A1"/>
    </sheetView>
  </sheetViews>
  <sheetFormatPr baseColWidth="8" defaultRowHeight="15"/>
  <cols>
    <col width="60" customWidth="1" min="1" max="1"/>
    <col width="63" customWidth="1" min="2" max="2"/>
    <col width="41" customWidth="1" min="3" max="3"/>
    <col width="47" customWidth="1" min="4" max="4"/>
    <col width="54" customWidth="1" min="5" max="5"/>
    <col width="39" customWidth="1" min="6" max="6"/>
    <col width="58" customWidth="1" min="7" max="7"/>
  </cols>
  <sheetData>
    <row r="1" ht="40" customHeight="1">
      <c r="A1" s="1" t="inlineStr">
        <is>
          <t>BẢNG QUY CHUẨN TỶ LỆ ĐÓNG BHXH - BHYT - BHTN NĂM 2026 CHO DOANH NGHIỆP</t>
        </is>
      </c>
    </row>
    <row r="2">
      <c r="A2" s="2" t="inlineStr">
        <is>
          <t>Căn cứ pháp lý: Luật BHXH số 41/2024/QH15, Quyết định 595/QĐ-BHXH, Quyết định 505/QĐ-BHXH và Nghị định 38/2022/NĐ-CP</t>
        </is>
      </c>
    </row>
    <row r="3"/>
    <row r="4" ht="28" customHeight="1">
      <c r="A4" s="3" t="inlineStr">
        <is>
          <t>STT</t>
        </is>
      </c>
      <c r="B4" s="3" t="inlineStr">
        <is>
          <t>Khoản mục bảo hiểm</t>
        </is>
      </c>
      <c r="C4" s="3" t="inlineStr">
        <is>
          <t>Tỷ lệ DN đóng (%)</t>
        </is>
      </c>
      <c r="D4" s="3" t="inlineStr">
        <is>
          <t>Tỷ lệ NLĐ đóng (%)</t>
        </is>
      </c>
      <c r="E4" s="3" t="inlineStr">
        <is>
          <t>Tổng tỷ lệ trích nộp (%)</t>
        </is>
      </c>
      <c r="F4" s="3" t="inlineStr">
        <is>
          <t>Căn cứ trích nộp</t>
        </is>
      </c>
      <c r="G4" s="3" t="inlineStr">
        <is>
          <t>Ghi chú nghiệp vụ</t>
        </is>
      </c>
    </row>
    <row r="5" ht="24" customHeight="1">
      <c r="A5" s="4" t="n">
        <v>1</v>
      </c>
      <c r="B5" s="5" t="inlineStr">
        <is>
          <t>Bảo hiểm xã hội (Ốm đau, thai sản, hưu trí, tử tuất)</t>
        </is>
      </c>
      <c r="C5" s="4" t="n">
        <v>17.5</v>
      </c>
      <c r="D5" s="4" t="n">
        <v>8</v>
      </c>
      <c r="E5" s="4">
        <f>C5+D5</f>
        <v/>
      </c>
      <c r="F5" s="5" t="inlineStr">
        <is>
          <t>Tiền lương tháng đóng BHXH</t>
        </is>
      </c>
      <c r="G5" s="5" t="inlineStr">
        <is>
          <t>Quỹ ốm đau - thai sản: 3%; Quỹ hưu trí - tử tuất: 14%</t>
        </is>
      </c>
    </row>
    <row r="6" ht="24" customHeight="1">
      <c r="A6" s="6" t="n">
        <v>2</v>
      </c>
      <c r="B6" s="7" t="inlineStr">
        <is>
          <t>Bảo hiểm y tế (BHYT)</t>
        </is>
      </c>
      <c r="C6" s="6" t="n">
        <v>3</v>
      </c>
      <c r="D6" s="6" t="n">
        <v>1.5</v>
      </c>
      <c r="E6" s="6">
        <f>C6+D6</f>
        <v/>
      </c>
      <c r="F6" s="7" t="inlineStr">
        <is>
          <t>Tiền lương tháng đóng BHXH</t>
        </is>
      </c>
      <c r="G6" s="7" t="inlineStr">
        <is>
          <t>Doanh nghiệp đóng 3%, người lao động đóng 1.5%</t>
        </is>
      </c>
    </row>
    <row r="7" ht="24" customHeight="1">
      <c r="A7" s="4" t="n">
        <v>3</v>
      </c>
      <c r="B7" s="5" t="inlineStr">
        <is>
          <t>Bảo hiểm thất nghiệp (BHTN)</t>
        </is>
      </c>
      <c r="C7" s="4" t="n">
        <v>1</v>
      </c>
      <c r="D7" s="4" t="n">
        <v>1</v>
      </c>
      <c r="E7" s="4">
        <f>C7+D7</f>
        <v/>
      </c>
      <c r="F7" s="5" t="inlineStr">
        <is>
          <t>Tiền lương tháng đóng BHXH</t>
        </is>
      </c>
      <c r="G7" s="5" t="inlineStr">
        <is>
          <t>Doanh nghiệp đóng 1%, người lao động đóng 1%</t>
        </is>
      </c>
    </row>
    <row r="8" ht="24" customHeight="1">
      <c r="A8" s="6" t="n">
        <v>4</v>
      </c>
      <c r="B8" s="7" t="inlineStr">
        <is>
          <t>Bảo hiểm tai nạn lao động, bệnh nghề nghiệp (BHTNLĐ-BNN)</t>
        </is>
      </c>
      <c r="C8" s="6" t="n">
        <v>0.5</v>
      </c>
      <c r="D8" s="6" t="n">
        <v>0</v>
      </c>
      <c r="E8" s="6">
        <f>C8+D8</f>
        <v/>
      </c>
      <c r="F8" s="7" t="inlineStr">
        <is>
          <t>Tiền lương tháng đóng BHXH</t>
        </is>
      </c>
      <c r="G8" s="7" t="inlineStr">
        <is>
          <t>Doanh nghiệp đóng 0.5% (hoặc 0.3% nếu DN đủ điều kiện)</t>
        </is>
      </c>
    </row>
    <row r="9" ht="24" customHeight="1">
      <c r="A9" s="4" t="n">
        <v>5</v>
      </c>
      <c r="B9" s="5" t="inlineStr">
        <is>
          <t>Kinh phí Công đoàn (KPCĐ)</t>
        </is>
      </c>
      <c r="C9" s="4" t="n">
        <v>2</v>
      </c>
      <c r="D9" s="4" t="n">
        <v>0</v>
      </c>
      <c r="E9" s="4">
        <f>C9+D9</f>
        <v/>
      </c>
      <c r="F9" s="5" t="inlineStr">
        <is>
          <t>Quỹ tiền lương làm căn cứ đóng BHXH</t>
        </is>
      </c>
      <c r="G9" s="5" t="inlineStr">
        <is>
          <t>Doanh nghiệp nộp cho Liên đoàn Lao động quận/huyện</t>
        </is>
      </c>
    </row>
    <row r="10">
      <c r="A10" s="8" t="inlineStr"/>
      <c r="B10" s="9" t="inlineStr">
        <is>
          <t>TỔNG CỘNG NGHĨA VỤ TRÍCH NỘP</t>
        </is>
      </c>
      <c r="C10" s="10">
        <f>SUM(C5:C9)</f>
        <v/>
      </c>
      <c r="D10" s="10">
        <f>SUM(D5:D9)</f>
        <v/>
      </c>
      <c r="E10" s="10">
        <f>SUM(E5:E9)</f>
        <v/>
      </c>
      <c r="F10" s="9" t="inlineStr">
        <is>
          <t>Toàn bộ quỹ lương</t>
        </is>
      </c>
      <c r="G10" s="9" t="inlineStr">
        <is>
          <t>DN chịu 24.0%, NLĐ chịu 10.5%</t>
        </is>
      </c>
    </row>
    <row r="11"/>
    <row r="12">
      <c r="A12" s="11" t="inlineStr">
        <is>
          <t>QUY ĐỊNH MỨC SÀN VÀ MỨC TRẦN ĐÓNG BHXH BẮT BUỘC NĂM 2026</t>
        </is>
      </c>
    </row>
    <row r="13" ht="30" customHeight="1">
      <c r="A13" s="12" t="inlineStr">
        <is>
          <t>Vùng lương</t>
        </is>
      </c>
      <c r="B13" s="12" t="inlineStr">
        <is>
          <t>Địa bàn áp dụng</t>
        </is>
      </c>
      <c r="C13" s="12" t="inlineStr">
        <is>
          <t>Lương tối thiểu tháng (Sàn đóng BHXH)</t>
        </is>
      </c>
      <c r="D13" s="12" t="inlineStr">
        <is>
          <t>Mức đóng tối đa BHXH/BHYT (20 lần lương CS)</t>
        </is>
      </c>
      <c r="E13" s="12" t="inlineStr">
        <is>
          <t>Mức đóng tối đa BHTN (20 lần lương tối thiểu vùng)</t>
        </is>
      </c>
    </row>
    <row r="14" ht="22" customHeight="1">
      <c r="A14" s="4" t="inlineStr">
        <is>
          <t>Vùng I</t>
        </is>
      </c>
      <c r="B14" s="13" t="inlineStr">
        <is>
          <t>Hà Nội, TP.HCM, Hải Phòng, Quảng Ninh, Bình Dương, Đồng Nai, Bà Rịa - Vũng Tàu...</t>
        </is>
      </c>
      <c r="C14" s="14" t="n">
        <v>4960000</v>
      </c>
      <c r="D14" s="14" t="n">
        <v>46800000</v>
      </c>
      <c r="E14" s="14" t="n">
        <v>99200000</v>
      </c>
    </row>
    <row r="15" ht="22" customHeight="1">
      <c r="A15" s="4" t="inlineStr">
        <is>
          <t>Vùng II</t>
        </is>
      </c>
      <c r="B15" s="13" t="inlineStr">
        <is>
          <t>Các thành phố trực thuộc tỉnh, ngoại thành Hà Nội/TP.HCM...</t>
        </is>
      </c>
      <c r="C15" s="14" t="n">
        <v>4410000</v>
      </c>
      <c r="D15" s="14" t="n">
        <v>46800000</v>
      </c>
      <c r="E15" s="14" t="n">
        <v>88200000</v>
      </c>
    </row>
    <row r="16" ht="22" customHeight="1">
      <c r="A16" s="4" t="inlineStr">
        <is>
          <t>Vùng III</t>
        </is>
      </c>
      <c r="B16" s="13" t="inlineStr">
        <is>
          <t>Các huyện, thị xã còn lại thuộc các tỉnh phát triển...</t>
        </is>
      </c>
      <c r="C16" s="14" t="n">
        <v>3860000</v>
      </c>
      <c r="D16" s="14" t="n">
        <v>46800000</v>
      </c>
      <c r="E16" s="14" t="n">
        <v>77200000</v>
      </c>
    </row>
    <row r="17" ht="22" customHeight="1">
      <c r="A17" s="4" t="inlineStr">
        <is>
          <t>Vùng IV</t>
        </is>
      </c>
      <c r="B17" s="13" t="inlineStr">
        <is>
          <t>Các địa bàn kinh tế xã hội còn lại...</t>
        </is>
      </c>
      <c r="C17" s="14" t="n">
        <v>3450000</v>
      </c>
      <c r="D17" s="14" t="n">
        <v>46800000</v>
      </c>
      <c r="E17" s="14" t="n">
        <v>69000000</v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4" customWidth="1" min="4" max="4"/>
    <col width="13" customWidth="1" min="5" max="5"/>
    <col width="16" customWidth="1" min="6" max="6"/>
    <col width="27" customWidth="1" min="7" max="7"/>
    <col width="24" customWidth="1" min="8" max="8"/>
    <col width="19" customWidth="1" min="9" max="9"/>
    <col width="16" customWidth="1" min="10" max="10"/>
    <col width="19" customWidth="1" min="11" max="11"/>
    <col width="16" customWidth="1" min="12" max="12"/>
    <col width="16" customWidth="1" min="13" max="13"/>
    <col width="21" customWidth="1" min="14" max="14"/>
  </cols>
  <sheetData>
    <row r="1" ht="38" customHeight="1">
      <c r="A1" s="1" t="inlineStr">
        <is>
          <t>BÁO CÁO TÌNH HÌNH SỬ DỤNG LAO ĐỘNG VÀ DANH SÁCH THAM GIA BHXH, BHYT, BHTN (MẪU D02-LT)</t>
        </is>
      </c>
    </row>
    <row r="2">
      <c r="A2" s="2" t="inlineStr">
        <is>
          <t>Ban hành kèm theo Quyết định số 505/QĐ-BHXH ngày 27/03/2020 của BHXH Việt Nam | Tích hợp công thức tự động tính tiền trích nộp</t>
        </is>
      </c>
    </row>
    <row r="3"/>
    <row r="4" ht="32" customHeight="1">
      <c r="A4" s="3" t="inlineStr">
        <is>
          <t>STT</t>
        </is>
      </c>
      <c r="B4" s="3" t="inlineStr">
        <is>
          <t>Họ và tên</t>
        </is>
      </c>
      <c r="C4" s="3" t="inlineStr">
        <is>
          <t>Mã số BHXH</t>
        </is>
      </c>
      <c r="D4" s="3" t="inlineStr">
        <is>
          <t>Ngày sinh</t>
        </is>
      </c>
      <c r="E4" s="3" t="inlineStr">
        <is>
          <t>Giới tính</t>
        </is>
      </c>
      <c r="F4" s="3" t="inlineStr">
        <is>
          <t>Số CCCD</t>
        </is>
      </c>
      <c r="G4" s="3" t="inlineStr">
        <is>
          <t>Chức danh / Nghề nghiệp</t>
        </is>
      </c>
      <c r="H4" s="3" t="inlineStr">
        <is>
          <t>Tiền lương đóng BHXH</t>
        </is>
      </c>
      <c r="I4" s="3" t="inlineStr">
        <is>
          <t>Phụ cấp chức vụ</t>
        </is>
      </c>
      <c r="J4" s="3" t="inlineStr">
        <is>
          <t>Phụ cấp khác</t>
        </is>
      </c>
      <c r="K4" s="3" t="inlineStr">
        <is>
          <t>BHXH DN (17.5%)</t>
        </is>
      </c>
      <c r="L4" s="3" t="inlineStr">
        <is>
          <t>BHYT DN (3%)</t>
        </is>
      </c>
      <c r="M4" s="3" t="inlineStr">
        <is>
          <t>BHTN DN (1%)</t>
        </is>
      </c>
      <c r="N4" s="3" t="inlineStr">
        <is>
          <t>Tổng DN trích nộp</t>
        </is>
      </c>
    </row>
    <row r="5" ht="24" customHeight="1">
      <c r="A5" s="4" t="n">
        <v>1</v>
      </c>
      <c r="B5" s="13" t="inlineStr">
        <is>
          <t>Mai Văn Long</t>
        </is>
      </c>
      <c r="C5" s="4" t="inlineStr">
        <is>
          <t>0123456789</t>
        </is>
      </c>
      <c r="D5" s="4" t="inlineStr">
        <is>
          <t>15/08/1988</t>
        </is>
      </c>
      <c r="E5" s="4" t="inlineStr">
        <is>
          <t>Nam</t>
        </is>
      </c>
      <c r="F5" s="4" t="inlineStr">
        <is>
          <t>001088012345</t>
        </is>
      </c>
      <c r="G5" s="13" t="inlineStr">
        <is>
          <t>Tổng Giám Đốc</t>
        </is>
      </c>
      <c r="H5" s="14" t="n">
        <v>30000000</v>
      </c>
      <c r="I5" s="14" t="n">
        <v>5000000</v>
      </c>
      <c r="J5" s="14" t="n">
        <v>0</v>
      </c>
      <c r="K5" s="15">
        <f>(H5+I5+J5)*0.175</f>
        <v/>
      </c>
      <c r="L5" s="15">
        <f>(H5+I5+J5)*0.03</f>
        <v/>
      </c>
      <c r="M5" s="15">
        <f>(H5+I5+J5)*0.01</f>
        <v/>
      </c>
      <c r="N5" s="15">
        <f>K5+L5+M5</f>
        <v/>
      </c>
    </row>
    <row r="6" ht="24" customHeight="1">
      <c r="A6" s="4" t="n">
        <v>2</v>
      </c>
      <c r="B6" s="13" t="inlineStr">
        <is>
          <t>Nguyễn Thị Mai</t>
        </is>
      </c>
      <c r="C6" s="4" t="inlineStr">
        <is>
          <t>0123456790</t>
        </is>
      </c>
      <c r="D6" s="4" t="inlineStr">
        <is>
          <t>22/11/1992</t>
        </is>
      </c>
      <c r="E6" s="4" t="inlineStr">
        <is>
          <t>Nữ</t>
        </is>
      </c>
      <c r="F6" s="4" t="inlineStr">
        <is>
          <t>001192023456</t>
        </is>
      </c>
      <c r="G6" s="13" t="inlineStr">
        <is>
          <t>Kế Toán Trưởng</t>
        </is>
      </c>
      <c r="H6" s="14" t="n">
        <v>18000000</v>
      </c>
      <c r="I6" s="14" t="n">
        <v>2000000</v>
      </c>
      <c r="J6" s="14" t="n">
        <v>0</v>
      </c>
      <c r="K6" s="15">
        <f>(H6+I6+J6)*0.175</f>
        <v/>
      </c>
      <c r="L6" s="15">
        <f>(H6+I6+J6)*0.03</f>
        <v/>
      </c>
      <c r="M6" s="15">
        <f>(H6+I6+J6)*0.01</f>
        <v/>
      </c>
      <c r="N6" s="15">
        <f>K6+L6+M6</f>
        <v/>
      </c>
    </row>
    <row r="7" ht="24" customHeight="1">
      <c r="A7" s="4" t="n">
        <v>3</v>
      </c>
      <c r="B7" s="13" t="inlineStr">
        <is>
          <t>Trần Văn Hưng</t>
        </is>
      </c>
      <c r="C7" s="4" t="inlineStr">
        <is>
          <t>0123456791</t>
        </is>
      </c>
      <c r="D7" s="4" t="inlineStr">
        <is>
          <t>10/05/1995</t>
        </is>
      </c>
      <c r="E7" s="4" t="inlineStr">
        <is>
          <t>Nam</t>
        </is>
      </c>
      <c r="F7" s="4" t="inlineStr">
        <is>
          <t>001095034567</t>
        </is>
      </c>
      <c r="G7" s="13" t="inlineStr">
        <is>
          <t>Chuyên Viên SEO</t>
        </is>
      </c>
      <c r="H7" s="14" t="n">
        <v>12000000</v>
      </c>
      <c r="I7" s="14" t="n">
        <v>1000000</v>
      </c>
      <c r="J7" s="14" t="n">
        <v>0</v>
      </c>
      <c r="K7" s="15">
        <f>(H7+I7+J7)*0.175</f>
        <v/>
      </c>
      <c r="L7" s="15">
        <f>(H7+I7+J7)*0.03</f>
        <v/>
      </c>
      <c r="M7" s="15">
        <f>(H7+I7+J7)*0.01</f>
        <v/>
      </c>
      <c r="N7" s="15">
        <f>K7+L7+M7</f>
        <v/>
      </c>
    </row>
    <row r="8" ht="24" customHeight="1">
      <c r="A8" s="4" t="n">
        <v>4</v>
      </c>
      <c r="B8" s="13" t="inlineStr">
        <is>
          <t>Lê Quốc Toàn</t>
        </is>
      </c>
      <c r="C8" s="4" t="inlineStr">
        <is>
          <t>0123456792</t>
        </is>
      </c>
      <c r="D8" s="4" t="inlineStr">
        <is>
          <t>04/09/1996</t>
        </is>
      </c>
      <c r="E8" s="4" t="inlineStr">
        <is>
          <t>Nam</t>
        </is>
      </c>
      <c r="F8" s="4" t="inlineStr">
        <is>
          <t>001096045678</t>
        </is>
      </c>
      <c r="G8" s="13" t="inlineStr">
        <is>
          <t>Kỹ Sư Phát Triển Web</t>
        </is>
      </c>
      <c r="H8" s="14" t="n">
        <v>14000000</v>
      </c>
      <c r="I8" s="14" t="n">
        <v>1000000</v>
      </c>
      <c r="J8" s="14" t="n">
        <v>0</v>
      </c>
      <c r="K8" s="15">
        <f>(H8+I8+J8)*0.175</f>
        <v/>
      </c>
      <c r="L8" s="15">
        <f>(H8+I8+J8)*0.03</f>
        <v/>
      </c>
      <c r="M8" s="15">
        <f>(H8+I8+J8)*0.01</f>
        <v/>
      </c>
      <c r="N8" s="15">
        <f>K8+L8+M8</f>
        <v/>
      </c>
    </row>
    <row r="9" ht="24" customHeight="1">
      <c r="A9" s="4" t="n">
        <v>5</v>
      </c>
      <c r="B9" s="13" t="inlineStr">
        <is>
          <t>Phạm Thu Hương</t>
        </is>
      </c>
      <c r="C9" s="4" t="inlineStr">
        <is>
          <t>0123456793</t>
        </is>
      </c>
      <c r="D9" s="4" t="inlineStr">
        <is>
          <t>18/02/1998</t>
        </is>
      </c>
      <c r="E9" s="4" t="inlineStr">
        <is>
          <t>Nữ</t>
        </is>
      </c>
      <c r="F9" s="4" t="inlineStr">
        <is>
          <t>001198056789</t>
        </is>
      </c>
      <c r="G9" s="13" t="inlineStr">
        <is>
          <t>Chuyên Viên Kinh Doanh</t>
        </is>
      </c>
      <c r="H9" s="14" t="n">
        <v>9000000</v>
      </c>
      <c r="I9" s="14" t="n">
        <v>500000</v>
      </c>
      <c r="J9" s="14" t="n">
        <v>0</v>
      </c>
      <c r="K9" s="15">
        <f>(H9+I9+J9)*0.175</f>
        <v/>
      </c>
      <c r="L9" s="15">
        <f>(H9+I9+J9)*0.03</f>
        <v/>
      </c>
      <c r="M9" s="15">
        <f>(H9+I9+J9)*0.01</f>
        <v/>
      </c>
      <c r="N9" s="15">
        <f>K9+L9+M9</f>
        <v/>
      </c>
    </row>
    <row r="10" ht="26" customHeight="1">
      <c r="A10" s="8" t="inlineStr"/>
      <c r="B10" s="9" t="inlineStr">
        <is>
          <t>TỔNG CỘNG</t>
        </is>
      </c>
      <c r="C10" s="8" t="n"/>
      <c r="D10" s="8" t="n"/>
      <c r="E10" s="8" t="n"/>
      <c r="F10" s="8" t="n"/>
      <c r="G10" s="8" t="n"/>
      <c r="H10" s="16">
        <f>SUM(H5:H9)</f>
        <v/>
      </c>
      <c r="I10" s="16">
        <f>SUM(I5:I9)</f>
        <v/>
      </c>
      <c r="J10" s="16">
        <f>SUM(J5:J9)</f>
        <v/>
      </c>
      <c r="K10" s="16">
        <f>SUM(K5:K9)</f>
        <v/>
      </c>
      <c r="L10" s="16">
        <f>SUM(L5:L9)</f>
        <v/>
      </c>
      <c r="M10" s="16">
        <f>SUM(M5:M9)</f>
        <v/>
      </c>
      <c r="N10" s="16">
        <f>SUM(N5:N9)</f>
        <v/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2026-10-05T18:10:50Z</dcterms:created>
  <dcterms:modified xmlns:dcterms="http://purl.org/dc/terms/" xmlns:xsi="http://www.w3.org/2001/XMLSchema-instance" xsi:type="dcterms:W3CDTF">2026-10-05T18:10:50Z</dcterms:modified>
</cp:coreProperties>
</file>